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nash.tanawade\AppData\Local\Microsoft\Windows\INetCache\Content.Outlook\KKO2TL7F\"/>
    </mc:Choice>
  </mc:AlternateContent>
  <xr:revisionPtr revIDLastSave="0" documentId="8_{92A18175-C129-4D4F-8093-2F733BA17504}" xr6:coauthVersionLast="47" xr6:coauthVersionMax="47" xr10:uidLastSave="{00000000-0000-0000-0000-000000000000}"/>
  <bookViews>
    <workbookView xWindow="-108" yWindow="-108" windowWidth="23256" windowHeight="12456" xr2:uid="{033CF746-E898-4F97-A5D4-946368C14247}"/>
  </bookViews>
  <sheets>
    <sheet name="Quarterly performance " sheetId="2" r:id="rId1"/>
    <sheet name="Annual Performanc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4" i="2"/>
  <c r="C13" i="2"/>
  <c r="D13" i="2"/>
  <c r="D14" i="2"/>
  <c r="D15" i="2"/>
  <c r="E15" i="2" l="1"/>
  <c r="E14" i="2"/>
  <c r="E13" i="2"/>
  <c r="F15" i="2" l="1"/>
  <c r="F14" i="2"/>
  <c r="F13" i="2"/>
  <c r="G15" i="2"/>
  <c r="G14" i="2"/>
  <c r="G13" i="2"/>
  <c r="H15" i="2" l="1"/>
  <c r="H14" i="2"/>
  <c r="H13" i="2"/>
  <c r="J38" i="1"/>
  <c r="I38" i="1"/>
  <c r="H38" i="1"/>
  <c r="F38" i="1"/>
  <c r="E38" i="1"/>
</calcChain>
</file>

<file path=xl/sharedStrings.xml><?xml version="1.0" encoding="utf-8"?>
<sst xmlns="http://schemas.openxmlformats.org/spreadsheetml/2006/main" count="93" uniqueCount="66">
  <si>
    <t>Consolidated</t>
  </si>
  <si>
    <t>FY23</t>
  </si>
  <si>
    <t>FY22</t>
  </si>
  <si>
    <t>FY21</t>
  </si>
  <si>
    <t>FY20</t>
  </si>
  <si>
    <t>FY19</t>
  </si>
  <si>
    <t>FY18</t>
  </si>
  <si>
    <t>FY17</t>
  </si>
  <si>
    <t>Financials</t>
  </si>
  <si>
    <t>Net Sales</t>
  </si>
  <si>
    <t>EBITDA</t>
  </si>
  <si>
    <t>EBIT</t>
  </si>
  <si>
    <t>PBT</t>
  </si>
  <si>
    <t>PAT</t>
  </si>
  <si>
    <t>Net Fixed Assets</t>
  </si>
  <si>
    <t>Net Working Capital</t>
  </si>
  <si>
    <t>Shareholders Networth</t>
  </si>
  <si>
    <t>Debt</t>
  </si>
  <si>
    <t>Cash and Bank Balances</t>
  </si>
  <si>
    <t>Investments- Current</t>
  </si>
  <si>
    <t>Performance Ratios</t>
  </si>
  <si>
    <t>EBITDA / Net Sales %</t>
  </si>
  <si>
    <t>EBIT / Net Sales %</t>
  </si>
  <si>
    <t>PAT / Net Sales %</t>
  </si>
  <si>
    <t>Fixed Assets Turnover Ratio</t>
  </si>
  <si>
    <t xml:space="preserve">Asset Turnover </t>
  </si>
  <si>
    <t xml:space="preserve">Debtors Turnover </t>
  </si>
  <si>
    <t xml:space="preserve">Inventory Turnover </t>
  </si>
  <si>
    <t xml:space="preserve">Return on Capital Employed </t>
  </si>
  <si>
    <t xml:space="preserve">Return on Equity </t>
  </si>
  <si>
    <t xml:space="preserve">International Revenue share </t>
  </si>
  <si>
    <t>Leverage Ratios</t>
  </si>
  <si>
    <t>Interest Coverage Ratio</t>
  </si>
  <si>
    <t xml:space="preserve">Debt Equity Ratio </t>
  </si>
  <si>
    <t xml:space="preserve">Debt / Total Assets </t>
  </si>
  <si>
    <t>Liquidity Ratios</t>
  </si>
  <si>
    <t xml:space="preserve">Current Ratio </t>
  </si>
  <si>
    <t xml:space="preserve">Quick Ratio </t>
  </si>
  <si>
    <t>Activity Ratios</t>
  </si>
  <si>
    <t>Receivable days</t>
  </si>
  <si>
    <t>Inventory days</t>
  </si>
  <si>
    <t>Payables days</t>
  </si>
  <si>
    <t>Net Cash Cycle days</t>
  </si>
  <si>
    <t>Investor Ratios</t>
  </si>
  <si>
    <t>Earnings Per Share</t>
  </si>
  <si>
    <t>Dividend Per Share (Interim + Final)*</t>
  </si>
  <si>
    <t>Dividend Payout % (Excluding DDT)</t>
  </si>
  <si>
    <t>Price to Earnings Ratio</t>
  </si>
  <si>
    <t>NA</t>
  </si>
  <si>
    <t xml:space="preserve">Enterprise Value / EBITDA </t>
  </si>
  <si>
    <t xml:space="preserve">Enterprise Value / Net Sales </t>
  </si>
  <si>
    <t>Q4 FY23</t>
  </si>
  <si>
    <t>Q3 FY23</t>
  </si>
  <si>
    <t>Q2 FY23</t>
  </si>
  <si>
    <t>Q1 FY23</t>
  </si>
  <si>
    <t>Q4 FY22</t>
  </si>
  <si>
    <t>Q3 FY22</t>
  </si>
  <si>
    <t>Q2 FY22</t>
  </si>
  <si>
    <t>Q1 FY22</t>
  </si>
  <si>
    <t>Q1 FY24</t>
  </si>
  <si>
    <t>Q2 FY24</t>
  </si>
  <si>
    <t>Q3 FY24</t>
  </si>
  <si>
    <t>Q4 FY24</t>
  </si>
  <si>
    <t>FY24</t>
  </si>
  <si>
    <t>Q1 FY25</t>
  </si>
  <si>
    <t>Q2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</si>
</sst>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_ * #,##0.0_ ;_ * \-#,##0.0_ ;_ * &quot;-&quot;??_ ;_ @_ "/>
    <numFmt numFmtId="168" formatCode="_ * #,##0.0_ ;_ * \-#,##0.0_ ;_ * &quot;-&quot;?_ ;_ @_ "/>
    <numFmt numFmtId="169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6" fillId="0" borderId="2" xfId="0" applyFont="1" applyBorder="1"/>
    <xf numFmtId="0" fontId="7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164" fontId="0" fillId="0" borderId="3" xfId="1" applyNumberFormat="1" applyFont="1" applyFill="1" applyBorder="1"/>
    <xf numFmtId="164" fontId="0" fillId="0" borderId="3" xfId="1" applyNumberFormat="1" applyFont="1" applyBorder="1"/>
    <xf numFmtId="164" fontId="0" fillId="0" borderId="3" xfId="0" applyNumberFormat="1" applyBorder="1"/>
    <xf numFmtId="0" fontId="6" fillId="0" borderId="3" xfId="0" applyFont="1" applyBorder="1"/>
    <xf numFmtId="0" fontId="0" fillId="0" borderId="3" xfId="0" applyBorder="1"/>
    <xf numFmtId="165" fontId="0" fillId="0" borderId="3" xfId="2" applyNumberFormat="1" applyFont="1" applyFill="1" applyBorder="1"/>
    <xf numFmtId="166" fontId="0" fillId="0" borderId="3" xfId="2" applyNumberFormat="1" applyFont="1" applyFill="1" applyBorder="1"/>
    <xf numFmtId="166" fontId="0" fillId="0" borderId="3" xfId="1" applyNumberFormat="1" applyFont="1" applyFill="1" applyBorder="1"/>
    <xf numFmtId="0" fontId="7" fillId="0" borderId="3" xfId="0" applyFont="1" applyBorder="1"/>
    <xf numFmtId="43" fontId="0" fillId="0" borderId="3" xfId="0" applyNumberFormat="1" applyBorder="1"/>
    <xf numFmtId="43" fontId="0" fillId="0" borderId="3" xfId="1" applyFont="1" applyFill="1" applyBorder="1"/>
    <xf numFmtId="167" fontId="0" fillId="0" borderId="3" xfId="1" applyNumberFormat="1" applyFont="1" applyFill="1" applyBorder="1"/>
    <xf numFmtId="168" fontId="0" fillId="0" borderId="3" xfId="0" applyNumberFormat="1" applyBorder="1"/>
    <xf numFmtId="167" fontId="0" fillId="0" borderId="3" xfId="0" applyNumberFormat="1" applyBorder="1"/>
    <xf numFmtId="0" fontId="0" fillId="0" borderId="3" xfId="0" applyBorder="1" applyAlignment="1">
      <alignment horizontal="right"/>
    </xf>
    <xf numFmtId="167" fontId="0" fillId="0" borderId="3" xfId="1" applyNumberFormat="1" applyFont="1" applyBorder="1"/>
    <xf numFmtId="0" fontId="5" fillId="0" borderId="4" xfId="0" applyFont="1" applyBorder="1"/>
    <xf numFmtId="167" fontId="0" fillId="0" borderId="4" xfId="0" applyNumberFormat="1" applyBorder="1"/>
    <xf numFmtId="0" fontId="0" fillId="0" borderId="4" xfId="0" applyBorder="1" applyAlignment="1">
      <alignment horizontal="right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3" fontId="0" fillId="0" borderId="0" xfId="0" applyNumberFormat="1"/>
    <xf numFmtId="1" fontId="0" fillId="0" borderId="0" xfId="0" applyNumberFormat="1"/>
    <xf numFmtId="0" fontId="2" fillId="2" borderId="6" xfId="0" applyFont="1" applyFill="1" applyBorder="1" applyAlignment="1">
      <alignment horizontal="center" vertical="center"/>
    </xf>
    <xf numFmtId="165" fontId="0" fillId="0" borderId="8" xfId="2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5" fontId="0" fillId="0" borderId="9" xfId="2" applyNumberFormat="1" applyFont="1" applyBorder="1" applyAlignment="1">
      <alignment horizontal="center" vertical="center"/>
    </xf>
    <xf numFmtId="165" fontId="0" fillId="0" borderId="10" xfId="2" applyNumberFormat="1" applyFont="1" applyBorder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1" fontId="0" fillId="0" borderId="8" xfId="3" applyNumberFormat="1" applyFont="1" applyBorder="1" applyAlignment="1">
      <alignment horizontal="center" vertical="center"/>
    </xf>
    <xf numFmtId="1" fontId="0" fillId="0" borderId="9" xfId="3" applyNumberFormat="1" applyFont="1" applyBorder="1" applyAlignment="1">
      <alignment horizontal="center" vertical="center"/>
    </xf>
    <xf numFmtId="1" fontId="0" fillId="0" borderId="10" xfId="3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1" xfId="3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3" applyNumberFormat="1" applyFont="1" applyBorder="1" applyAlignment="1">
      <alignment horizontal="center" vertical="center"/>
    </xf>
    <xf numFmtId="1" fontId="0" fillId="0" borderId="13" xfId="3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8" xfId="1" applyNumberFormat="1" applyFont="1" applyBorder="1" applyAlignment="1">
      <alignment horizontal="left" vertical="center"/>
    </xf>
    <xf numFmtId="164" fontId="0" fillId="0" borderId="11" xfId="1" applyNumberFormat="1" applyFont="1" applyBorder="1" applyAlignment="1">
      <alignment horizontal="left" vertical="center"/>
    </xf>
    <xf numFmtId="164" fontId="0" fillId="0" borderId="0" xfId="1" applyNumberFormat="1" applyFont="1"/>
    <xf numFmtId="43" fontId="5" fillId="0" borderId="3" xfId="1" applyFont="1" applyBorder="1"/>
    <xf numFmtId="43" fontId="0" fillId="0" borderId="3" xfId="1" applyFont="1" applyBorder="1"/>
    <xf numFmtId="167" fontId="5" fillId="0" borderId="3" xfId="1" applyNumberFormat="1" applyFont="1" applyBorder="1"/>
    <xf numFmtId="164" fontId="5" fillId="0" borderId="3" xfId="1" applyNumberFormat="1" applyFont="1" applyBorder="1"/>
    <xf numFmtId="165" fontId="5" fillId="0" borderId="3" xfId="2" applyNumberFormat="1" applyFont="1" applyBorder="1"/>
    <xf numFmtId="167" fontId="5" fillId="0" borderId="4" xfId="1" applyNumberFormat="1" applyFont="1" applyBorder="1"/>
    <xf numFmtId="167" fontId="0" fillId="0" borderId="4" xfId="1" applyNumberFormat="1" applyFont="1" applyBorder="1"/>
    <xf numFmtId="0" fontId="2" fillId="2" borderId="1" xfId="0" applyFont="1" applyFill="1" applyBorder="1"/>
    <xf numFmtId="3" fontId="7" fillId="0" borderId="8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65" fontId="0" fillId="0" borderId="8" xfId="2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</cellXfs>
  <cellStyles count="5">
    <cellStyle name="Comma" xfId="1" builtinId="3"/>
    <cellStyle name="Comma 2" xfId="3" xr:uid="{49C5BF7C-9E35-4293-B494-EF84F682B755}"/>
    <cellStyle name="Normal" xfId="0" builtinId="0"/>
    <cellStyle name="Normal 10 32" xfId="4" xr:uid="{B39D7E37-709D-4AEE-B95E-3A1A69598A8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B3ED6-87A8-4479-9078-AAD8CC00B0FC}">
  <sheetPr>
    <pageSetUpPr fitToPage="1"/>
  </sheetPr>
  <dimension ref="B2:V29"/>
  <sheetViews>
    <sheetView tabSelected="1" workbookViewId="0">
      <selection activeCell="E21" sqref="E21"/>
    </sheetView>
  </sheetViews>
  <sheetFormatPr defaultRowHeight="14.4" x14ac:dyDescent="0.3"/>
  <cols>
    <col min="2" max="2" width="20.109375" bestFit="1" customWidth="1"/>
    <col min="3" max="3" width="8.5546875" customWidth="1"/>
    <col min="4" max="4" width="8.5546875" bestFit="1" customWidth="1"/>
    <col min="5" max="5" width="7.6640625" bestFit="1" customWidth="1"/>
    <col min="6" max="6" width="9.88671875" style="57" bestFit="1" customWidth="1"/>
    <col min="7" max="7" width="7.6640625" style="37" bestFit="1" customWidth="1"/>
    <col min="8" max="16" width="8.77734375" style="37" customWidth="1"/>
  </cols>
  <sheetData>
    <row r="2" spans="2:22" x14ac:dyDescent="0.3">
      <c r="B2" s="28" t="s">
        <v>8</v>
      </c>
      <c r="C2" s="28" t="s">
        <v>65</v>
      </c>
      <c r="D2" s="28" t="s">
        <v>64</v>
      </c>
      <c r="E2" s="28" t="s">
        <v>62</v>
      </c>
      <c r="F2" s="34" t="s">
        <v>61</v>
      </c>
      <c r="G2" s="34" t="s">
        <v>60</v>
      </c>
      <c r="H2" s="34" t="s">
        <v>59</v>
      </c>
      <c r="I2" s="34" t="s">
        <v>51</v>
      </c>
      <c r="J2" s="34" t="s">
        <v>52</v>
      </c>
      <c r="K2" s="34" t="s">
        <v>53</v>
      </c>
      <c r="L2" s="34" t="s">
        <v>54</v>
      </c>
      <c r="M2" s="34" t="s">
        <v>55</v>
      </c>
      <c r="N2" s="34" t="s">
        <v>56</v>
      </c>
      <c r="O2" s="34" t="s">
        <v>57</v>
      </c>
      <c r="P2" s="38" t="s">
        <v>58</v>
      </c>
    </row>
    <row r="3" spans="2:22" x14ac:dyDescent="0.3">
      <c r="B3" s="29" t="s">
        <v>9</v>
      </c>
      <c r="C3" s="71">
        <v>54984.23000000001</v>
      </c>
      <c r="D3" s="71">
        <v>46980.3</v>
      </c>
      <c r="E3" s="59">
        <v>55918.95</v>
      </c>
      <c r="F3" s="51">
        <v>43405</v>
      </c>
      <c r="G3" s="51">
        <v>42176.97</v>
      </c>
      <c r="H3" s="51">
        <v>38894</v>
      </c>
      <c r="I3" s="51">
        <v>43237</v>
      </c>
      <c r="J3" s="51">
        <v>37151.82</v>
      </c>
      <c r="K3" s="51">
        <v>33324</v>
      </c>
      <c r="L3" s="52">
        <v>27365.57</v>
      </c>
      <c r="M3" s="52">
        <v>39699.820000000036</v>
      </c>
      <c r="N3" s="52">
        <v>33719.959999999992</v>
      </c>
      <c r="O3" s="52">
        <v>30065.55</v>
      </c>
      <c r="P3" s="53">
        <v>18552.277413168402</v>
      </c>
    </row>
    <row r="4" spans="2:22" x14ac:dyDescent="0.3">
      <c r="B4" s="29" t="s">
        <v>10</v>
      </c>
      <c r="C4" s="71">
        <v>6315.5400000000009</v>
      </c>
      <c r="D4" s="71">
        <v>5833.872000000003</v>
      </c>
      <c r="E4" s="59">
        <v>7615.4620000000095</v>
      </c>
      <c r="F4" s="51">
        <v>5695</v>
      </c>
      <c r="G4" s="51">
        <v>6089.1799999999812</v>
      </c>
      <c r="H4" s="51">
        <v>5486</v>
      </c>
      <c r="I4" s="51">
        <v>6032</v>
      </c>
      <c r="J4" s="51">
        <v>5030.3100000000104</v>
      </c>
      <c r="K4" s="51">
        <v>4268</v>
      </c>
      <c r="L4" s="52">
        <v>3098.1300000000019</v>
      </c>
      <c r="M4" s="52">
        <v>4759.6800000000439</v>
      </c>
      <c r="N4" s="52">
        <v>3619.5799999999822</v>
      </c>
      <c r="O4" s="52">
        <v>2926.5600000000018</v>
      </c>
      <c r="P4" s="53">
        <v>1320.6170966174932</v>
      </c>
    </row>
    <row r="5" spans="2:22" x14ac:dyDescent="0.3">
      <c r="B5" s="29" t="s">
        <v>11</v>
      </c>
      <c r="C5" s="71">
        <v>5594.9400000000014</v>
      </c>
      <c r="D5" s="71">
        <v>5162.6420000000035</v>
      </c>
      <c r="E5" s="59">
        <v>6958.2420000000093</v>
      </c>
      <c r="F5" s="51">
        <v>5076</v>
      </c>
      <c r="G5" s="51">
        <v>5486.2199999999812</v>
      </c>
      <c r="H5" s="51">
        <v>4914</v>
      </c>
      <c r="I5" s="51">
        <v>5497.0799999999617</v>
      </c>
      <c r="J5" s="51">
        <v>4505.8000000000093</v>
      </c>
      <c r="K5" s="51">
        <v>3745</v>
      </c>
      <c r="L5" s="52">
        <v>2588.2800000000025</v>
      </c>
      <c r="M5" s="52">
        <v>4257.1200000000445</v>
      </c>
      <c r="N5" s="52">
        <v>3108.4899999999816</v>
      </c>
      <c r="O5" s="52">
        <v>2417.8300000000017</v>
      </c>
      <c r="P5" s="53">
        <v>827.80709661749324</v>
      </c>
      <c r="T5" s="32"/>
      <c r="U5" s="32"/>
      <c r="V5" s="32"/>
    </row>
    <row r="6" spans="2:22" x14ac:dyDescent="0.3">
      <c r="B6" s="29" t="s">
        <v>12</v>
      </c>
      <c r="C6" s="71">
        <v>5903.4700000000012</v>
      </c>
      <c r="D6" s="71">
        <v>5333.6820000000025</v>
      </c>
      <c r="E6" s="59">
        <v>7252.6120000000092</v>
      </c>
      <c r="F6" s="51">
        <v>5464</v>
      </c>
      <c r="G6" s="51">
        <v>5571.5199999999813</v>
      </c>
      <c r="H6" s="51">
        <v>5305</v>
      </c>
      <c r="I6" s="51">
        <v>5730.629999999961</v>
      </c>
      <c r="J6" s="51">
        <v>4809.9800000000114</v>
      </c>
      <c r="K6" s="51">
        <v>3585</v>
      </c>
      <c r="L6" s="52">
        <v>2947.4300000000021</v>
      </c>
      <c r="M6" s="52">
        <v>4300.2100000000446</v>
      </c>
      <c r="N6" s="52">
        <v>3246.8299999999817</v>
      </c>
      <c r="O6" s="52">
        <v>2641.7300000000018</v>
      </c>
      <c r="P6" s="53">
        <v>969.80572789749317</v>
      </c>
    </row>
    <row r="7" spans="2:22" x14ac:dyDescent="0.3">
      <c r="B7" s="29" t="s">
        <v>13</v>
      </c>
      <c r="C7" s="71">
        <v>4452.0800000000008</v>
      </c>
      <c r="D7" s="71">
        <v>4016.1920000000027</v>
      </c>
      <c r="E7" s="59">
        <v>5534.772000000009</v>
      </c>
      <c r="F7" s="51">
        <v>4165</v>
      </c>
      <c r="G7" s="51">
        <v>4297.6665471999813</v>
      </c>
      <c r="H7" s="51">
        <v>4031.6234527999977</v>
      </c>
      <c r="I7" s="51">
        <v>4287.0218528250816</v>
      </c>
      <c r="J7" s="51">
        <v>3610.6855576391804</v>
      </c>
      <c r="K7" s="51">
        <v>2706.2678172847295</v>
      </c>
      <c r="L7" s="52">
        <v>2226.8822584122795</v>
      </c>
      <c r="M7" s="52">
        <v>3253.3700000000445</v>
      </c>
      <c r="N7" s="52">
        <v>2483.7099999999818</v>
      </c>
      <c r="O7" s="52">
        <v>1978.070000000002</v>
      </c>
      <c r="P7" s="53">
        <v>737.15746692389314</v>
      </c>
      <c r="T7" s="32"/>
      <c r="U7" s="32"/>
      <c r="V7" s="32"/>
    </row>
    <row r="8" spans="2:22" x14ac:dyDescent="0.3">
      <c r="B8" s="29" t="s">
        <v>14</v>
      </c>
      <c r="C8" s="71">
        <v>33606.783514886432</v>
      </c>
      <c r="D8" s="71">
        <v>31430.500759003273</v>
      </c>
      <c r="E8" s="59">
        <v>29159.657414130361</v>
      </c>
      <c r="F8" s="51">
        <v>26656</v>
      </c>
      <c r="G8" s="51">
        <v>24730.489999999998</v>
      </c>
      <c r="H8" s="51">
        <v>23694</v>
      </c>
      <c r="I8" s="51">
        <v>23177.070000000007</v>
      </c>
      <c r="J8" s="51">
        <v>21950.885646830659</v>
      </c>
      <c r="K8" s="51">
        <v>21151</v>
      </c>
      <c r="L8" s="52">
        <v>20716.378668474648</v>
      </c>
      <c r="M8" s="52">
        <v>20505.728901650378</v>
      </c>
      <c r="N8" s="52">
        <v>18031.959999999995</v>
      </c>
      <c r="O8" s="52">
        <v>20320.36</v>
      </c>
      <c r="P8" s="53">
        <v>20081.724424669996</v>
      </c>
      <c r="T8" s="33"/>
      <c r="U8" s="33"/>
      <c r="V8" s="33"/>
    </row>
    <row r="9" spans="2:22" x14ac:dyDescent="0.3">
      <c r="B9" s="29" t="s">
        <v>15</v>
      </c>
      <c r="C9" s="71">
        <v>50781.859999999993</v>
      </c>
      <c r="D9" s="71">
        <v>53042.163629784489</v>
      </c>
      <c r="E9" s="59">
        <v>51360.654585869655</v>
      </c>
      <c r="F9" s="51">
        <v>47756</v>
      </c>
      <c r="G9" s="51">
        <v>45999.56</v>
      </c>
      <c r="H9" s="51">
        <v>43020.889246339968</v>
      </c>
      <c r="I9" s="51">
        <v>42882.582948734766</v>
      </c>
      <c r="J9" s="51">
        <v>39691.273599509324</v>
      </c>
      <c r="K9" s="51">
        <v>36690.46386733996</v>
      </c>
      <c r="L9" s="52">
        <v>34084.409999999989</v>
      </c>
      <c r="M9" s="52">
        <v>33998.070000000007</v>
      </c>
      <c r="N9" s="52">
        <v>31090.045095339919</v>
      </c>
      <c r="O9" s="52">
        <v>26435.45</v>
      </c>
      <c r="P9" s="53">
        <v>27677.729999999992</v>
      </c>
      <c r="T9" s="32"/>
      <c r="U9" s="32"/>
      <c r="V9" s="32"/>
    </row>
    <row r="10" spans="2:22" x14ac:dyDescent="0.3">
      <c r="B10" s="29" t="s">
        <v>16</v>
      </c>
      <c r="C10" s="71">
        <v>85939.682269350014</v>
      </c>
      <c r="D10" s="71">
        <v>85903.100388787774</v>
      </c>
      <c r="E10" s="59">
        <v>81871.342000000004</v>
      </c>
      <c r="F10" s="51">
        <v>76222</v>
      </c>
      <c r="G10" s="51">
        <v>71951.323634377724</v>
      </c>
      <c r="H10" s="51">
        <v>67262</v>
      </c>
      <c r="I10" s="51">
        <v>66372.070203037758</v>
      </c>
      <c r="J10" s="51">
        <v>62098</v>
      </c>
      <c r="K10" s="51">
        <v>58332</v>
      </c>
      <c r="L10" s="52">
        <v>55550.422258412276</v>
      </c>
      <c r="M10" s="52">
        <v>55437.409246339979</v>
      </c>
      <c r="N10" s="52">
        <v>52160.415095339929</v>
      </c>
      <c r="O10" s="52">
        <v>48889.249999999949</v>
      </c>
      <c r="P10" s="53">
        <v>48294.199999999968</v>
      </c>
    </row>
    <row r="11" spans="2:22" x14ac:dyDescent="0.3">
      <c r="B11" s="29" t="s">
        <v>17</v>
      </c>
      <c r="C11" s="71">
        <v>1102.6299999999999</v>
      </c>
      <c r="D11" s="71">
        <v>983.97</v>
      </c>
      <c r="E11" s="59">
        <v>897.74</v>
      </c>
      <c r="F11" s="51">
        <v>932</v>
      </c>
      <c r="G11" s="51">
        <v>1591.5</v>
      </c>
      <c r="H11" s="51">
        <v>2186</v>
      </c>
      <c r="I11" s="51">
        <v>730.18000000000006</v>
      </c>
      <c r="J11" s="51">
        <v>1427.4999999999998</v>
      </c>
      <c r="K11" s="51">
        <v>1032</v>
      </c>
      <c r="L11" s="52">
        <v>840.14</v>
      </c>
      <c r="M11" s="52">
        <v>831.34999999999991</v>
      </c>
      <c r="N11" s="52">
        <v>792.56000000000006</v>
      </c>
      <c r="O11" s="52">
        <v>2358.0299999999997</v>
      </c>
      <c r="P11" s="53">
        <v>3168.08</v>
      </c>
    </row>
    <row r="12" spans="2:22" x14ac:dyDescent="0.3">
      <c r="B12" s="30" t="s">
        <v>20</v>
      </c>
      <c r="C12" s="70"/>
      <c r="D12" s="70"/>
      <c r="E12" s="30"/>
      <c r="F12" s="55"/>
      <c r="G12" s="45"/>
      <c r="H12" s="45"/>
      <c r="I12" s="45"/>
      <c r="J12" s="45"/>
      <c r="K12" s="45"/>
      <c r="L12" s="43"/>
      <c r="M12" s="43"/>
      <c r="N12" s="43"/>
      <c r="O12" s="43"/>
      <c r="P12" s="44"/>
    </row>
    <row r="13" spans="2:22" x14ac:dyDescent="0.3">
      <c r="B13" s="29" t="s">
        <v>21</v>
      </c>
      <c r="C13" s="72">
        <f t="shared" ref="C13:H13" si="0">C4/C3</f>
        <v>0.11486093376228056</v>
      </c>
      <c r="D13" s="72">
        <f t="shared" si="0"/>
        <v>0.12417698482129749</v>
      </c>
      <c r="E13" s="35">
        <f t="shared" si="0"/>
        <v>0.13618749994411572</v>
      </c>
      <c r="F13" s="35">
        <f t="shared" si="0"/>
        <v>0.13120608224858887</v>
      </c>
      <c r="G13" s="35">
        <f t="shared" si="0"/>
        <v>0.14437215380810858</v>
      </c>
      <c r="H13" s="35">
        <f t="shared" si="0"/>
        <v>0.14105003342417854</v>
      </c>
      <c r="I13" s="35">
        <v>0.13950335373955586</v>
      </c>
      <c r="J13" s="35">
        <v>0.13539875031694304</v>
      </c>
      <c r="K13" s="35">
        <v>0.12807586124114753</v>
      </c>
      <c r="L13" s="39">
        <v>0.11321269756120562</v>
      </c>
      <c r="M13" s="39">
        <v>0.11989172746879052</v>
      </c>
      <c r="N13" s="39">
        <v>0.10734235746424323</v>
      </c>
      <c r="O13" s="39">
        <v>9.7339313599784538E-2</v>
      </c>
      <c r="P13" s="40">
        <v>7.1183556994470099E-2</v>
      </c>
    </row>
    <row r="14" spans="2:22" x14ac:dyDescent="0.3">
      <c r="B14" s="29" t="s">
        <v>22</v>
      </c>
      <c r="C14" s="72">
        <f t="shared" ref="C14:H14" si="1">C5/C3</f>
        <v>0.10175535785442481</v>
      </c>
      <c r="D14" s="72">
        <f t="shared" si="1"/>
        <v>0.10988950687841506</v>
      </c>
      <c r="E14" s="35">
        <f t="shared" si="1"/>
        <v>0.12443441802823568</v>
      </c>
      <c r="F14" s="35">
        <f t="shared" si="1"/>
        <v>0.11694505241331644</v>
      </c>
      <c r="G14" s="35">
        <f t="shared" si="1"/>
        <v>0.13007620035294098</v>
      </c>
      <c r="H14" s="35">
        <f t="shared" si="1"/>
        <v>0.12634339486810306</v>
      </c>
      <c r="I14" s="35">
        <v>0.12713888929363582</v>
      </c>
      <c r="J14" s="35">
        <v>0.12128073402595106</v>
      </c>
      <c r="K14" s="35">
        <v>0.112381466810707</v>
      </c>
      <c r="L14" s="39">
        <v>9.4581622089362744E-2</v>
      </c>
      <c r="M14" s="39">
        <v>0.10723272800733204</v>
      </c>
      <c r="N14" s="39">
        <v>9.2185459294731736E-2</v>
      </c>
      <c r="O14" s="39">
        <v>8.041861865157969E-2</v>
      </c>
      <c r="P14" s="40">
        <v>4.4620241395803839E-2</v>
      </c>
      <c r="S14" s="32"/>
    </row>
    <row r="15" spans="2:22" x14ac:dyDescent="0.3">
      <c r="B15" s="29" t="s">
        <v>23</v>
      </c>
      <c r="C15" s="72">
        <f t="shared" ref="C15:H15" si="2">C7/C3</f>
        <v>8.0970125434147208E-2</v>
      </c>
      <c r="D15" s="72">
        <f t="shared" si="2"/>
        <v>8.5486725286982049E-2</v>
      </c>
      <c r="E15" s="35">
        <f t="shared" si="2"/>
        <v>9.8978467943336007E-2</v>
      </c>
      <c r="F15" s="35">
        <f t="shared" si="2"/>
        <v>9.5956687017624692E-2</v>
      </c>
      <c r="G15" s="35">
        <f t="shared" si="2"/>
        <v>0.10189604770565504</v>
      </c>
      <c r="H15" s="35">
        <f t="shared" si="2"/>
        <v>0.10365669390651508</v>
      </c>
      <c r="I15" s="35">
        <v>9.9086403460383971E-2</v>
      </c>
      <c r="J15" s="35">
        <v>9.712417857321691E-2</v>
      </c>
      <c r="K15" s="35">
        <v>8.1172728363941904E-2</v>
      </c>
      <c r="L15" s="39">
        <v>8.1323356319638218E-2</v>
      </c>
      <c r="M15" s="39">
        <v>8.1949238056999787E-2</v>
      </c>
      <c r="N15" s="39">
        <v>7.3656967564611056E-2</v>
      </c>
      <c r="O15" s="39">
        <v>6.579191134038799E-2</v>
      </c>
      <c r="P15" s="40">
        <v>3.9734068788808592E-2</v>
      </c>
      <c r="S15" s="32"/>
    </row>
    <row r="16" spans="2:22" x14ac:dyDescent="0.3">
      <c r="B16" s="30" t="s">
        <v>38</v>
      </c>
      <c r="C16" s="70"/>
      <c r="D16" s="70"/>
      <c r="E16" s="30"/>
      <c r="F16" s="55"/>
      <c r="G16" s="45"/>
      <c r="H16" s="45"/>
      <c r="I16" s="45"/>
      <c r="J16" s="45"/>
      <c r="K16" s="45"/>
      <c r="L16" s="43"/>
      <c r="M16" s="43"/>
      <c r="N16" s="43"/>
      <c r="O16" s="43"/>
      <c r="P16" s="44"/>
      <c r="S16" s="32"/>
    </row>
    <row r="17" spans="2:16" x14ac:dyDescent="0.3">
      <c r="B17" s="29" t="s">
        <v>39</v>
      </c>
      <c r="C17" s="71">
        <v>42.41240792181636</v>
      </c>
      <c r="D17" s="71">
        <v>37.990555277425415</v>
      </c>
      <c r="E17" s="59">
        <v>41.420217267232715</v>
      </c>
      <c r="F17" s="54">
        <v>33</v>
      </c>
      <c r="G17" s="42">
        <v>29.870404278672634</v>
      </c>
      <c r="H17" s="42">
        <v>31</v>
      </c>
      <c r="I17" s="42">
        <v>32.252246952000533</v>
      </c>
      <c r="J17" s="43">
        <v>25.929844884561149</v>
      </c>
      <c r="K17" s="46">
        <v>26</v>
      </c>
      <c r="L17" s="43">
        <v>24.609310673445872</v>
      </c>
      <c r="M17" s="43">
        <v>38.773605942469608</v>
      </c>
      <c r="N17" s="43">
        <v>39.893826790553078</v>
      </c>
      <c r="O17" s="43">
        <v>37.735315569249941</v>
      </c>
      <c r="P17" s="44">
        <v>35.117281331403461</v>
      </c>
    </row>
    <row r="18" spans="2:16" x14ac:dyDescent="0.3">
      <c r="B18" s="29" t="s">
        <v>40</v>
      </c>
      <c r="C18" s="71">
        <v>102.92623663849052</v>
      </c>
      <c r="D18" s="71">
        <v>112.49371713756615</v>
      </c>
      <c r="E18" s="59">
        <v>101.00799900556468</v>
      </c>
      <c r="F18" s="54">
        <v>112</v>
      </c>
      <c r="G18" s="42">
        <v>104.99511358432778</v>
      </c>
      <c r="H18" s="42">
        <v>113</v>
      </c>
      <c r="I18" s="42">
        <v>102.48937483540888</v>
      </c>
      <c r="J18" s="43">
        <v>91.769481791317148</v>
      </c>
      <c r="K18" s="46">
        <v>86</v>
      </c>
      <c r="L18" s="43">
        <v>93.142370279516783</v>
      </c>
      <c r="M18" s="43">
        <v>84.819205920681298</v>
      </c>
      <c r="N18" s="43">
        <v>115.83701020099703</v>
      </c>
      <c r="O18" s="43">
        <v>97.868182138621307</v>
      </c>
      <c r="P18" s="44">
        <v>131.82556228574131</v>
      </c>
    </row>
    <row r="19" spans="2:16" x14ac:dyDescent="0.3">
      <c r="B19" s="29" t="s">
        <v>41</v>
      </c>
      <c r="C19" s="71">
        <v>109.3610007184022</v>
      </c>
      <c r="D19" s="71">
        <v>86.41958989524511</v>
      </c>
      <c r="E19" s="59">
        <v>94.229267005759397</v>
      </c>
      <c r="F19" s="54">
        <v>85</v>
      </c>
      <c r="G19" s="42">
        <v>70.299726709482556</v>
      </c>
      <c r="H19" s="42">
        <v>70</v>
      </c>
      <c r="I19" s="42">
        <v>85.039104658632326</v>
      </c>
      <c r="J19" s="43">
        <v>66.058214583850329</v>
      </c>
      <c r="K19" s="46">
        <v>71</v>
      </c>
      <c r="L19" s="43">
        <v>45.025337519184845</v>
      </c>
      <c r="M19" s="43">
        <v>63.07659329636958</v>
      </c>
      <c r="N19" s="43">
        <v>73.543620941278036</v>
      </c>
      <c r="O19" s="43">
        <v>77.325541583429896</v>
      </c>
      <c r="P19" s="44">
        <v>92.929565705534102</v>
      </c>
    </row>
    <row r="20" spans="2:16" x14ac:dyDescent="0.3">
      <c r="B20" s="31" t="s">
        <v>42</v>
      </c>
      <c r="C20" s="73">
        <v>35.97764384190468</v>
      </c>
      <c r="D20" s="73">
        <v>64.064682519746441</v>
      </c>
      <c r="E20" s="60">
        <v>48.198949267037989</v>
      </c>
      <c r="F20" s="56">
        <v>60</v>
      </c>
      <c r="G20" s="42">
        <v>64.56579115351785</v>
      </c>
      <c r="H20" s="42">
        <v>74</v>
      </c>
      <c r="I20" s="47">
        <v>49.702517128777103</v>
      </c>
      <c r="J20" s="43">
        <v>51.641112092027967</v>
      </c>
      <c r="K20" s="48">
        <v>42</v>
      </c>
      <c r="L20" s="49">
        <v>72.726343433777814</v>
      </c>
      <c r="M20" s="49">
        <v>60.516218566781319</v>
      </c>
      <c r="N20" s="49">
        <v>82.187216050272085</v>
      </c>
      <c r="O20" s="49">
        <v>58.277956124441346</v>
      </c>
      <c r="P20" s="50">
        <v>74.013277911610672</v>
      </c>
    </row>
    <row r="21" spans="2:16" x14ac:dyDescent="0.3">
      <c r="E21" s="61"/>
    </row>
    <row r="23" spans="2:16" x14ac:dyDescent="0.3">
      <c r="F23" s="58"/>
      <c r="H23" s="36"/>
      <c r="I23" s="36"/>
      <c r="J23" s="41"/>
      <c r="K23" s="36"/>
      <c r="L23" s="36"/>
      <c r="M23" s="36"/>
      <c r="N23" s="36"/>
      <c r="O23" s="36"/>
    </row>
    <row r="24" spans="2:16" x14ac:dyDescent="0.3">
      <c r="H24" s="36"/>
      <c r="I24" s="36"/>
    </row>
    <row r="25" spans="2:16" x14ac:dyDescent="0.3">
      <c r="F25"/>
      <c r="G25"/>
      <c r="H25" s="36"/>
      <c r="I25" s="36"/>
      <c r="J25"/>
      <c r="L25" s="36"/>
      <c r="M25" s="36"/>
      <c r="N25" s="36"/>
      <c r="O25" s="36"/>
      <c r="P25" s="36"/>
    </row>
    <row r="26" spans="2:16" x14ac:dyDescent="0.3">
      <c r="F26"/>
      <c r="G26" s="32"/>
      <c r="J26" s="32"/>
      <c r="K26" s="36"/>
    </row>
    <row r="27" spans="2:16" x14ac:dyDescent="0.3">
      <c r="F27" s="32"/>
      <c r="G27" s="32"/>
      <c r="H27" s="32"/>
      <c r="I27" s="36"/>
      <c r="J27" s="32"/>
      <c r="K27" s="41"/>
      <c r="L27" s="36"/>
      <c r="M27" s="36"/>
      <c r="N27" s="36"/>
      <c r="O27" s="36"/>
      <c r="P27" s="36"/>
    </row>
    <row r="28" spans="2:16" x14ac:dyDescent="0.3">
      <c r="F28" s="32"/>
      <c r="G28" s="32"/>
      <c r="H28" s="32"/>
      <c r="I28" s="36"/>
    </row>
    <row r="29" spans="2:16" x14ac:dyDescent="0.3">
      <c r="F29" s="58"/>
      <c r="G29" s="58"/>
      <c r="H29" s="58"/>
    </row>
  </sheetData>
  <pageMargins left="0.25" right="0.25" top="0.75" bottom="0.75" header="0.3" footer="0.3"/>
  <pageSetup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EBD0-D61E-4CCD-9B7A-D40AC232AE99}">
  <dimension ref="B2:J45"/>
  <sheetViews>
    <sheetView workbookViewId="0">
      <selection activeCell="B1" sqref="B1"/>
    </sheetView>
  </sheetViews>
  <sheetFormatPr defaultRowHeight="14.4" x14ac:dyDescent="0.3"/>
  <cols>
    <col min="2" max="2" width="30.77734375" bestFit="1" customWidth="1"/>
    <col min="3" max="10" width="8.77734375" customWidth="1"/>
  </cols>
  <sheetData>
    <row r="2" spans="2:10" x14ac:dyDescent="0.3">
      <c r="E2" s="1"/>
      <c r="F2" s="1"/>
      <c r="G2" s="1"/>
      <c r="H2" s="1"/>
      <c r="I2" s="1"/>
      <c r="J2" s="2" t="s">
        <v>0</v>
      </c>
    </row>
    <row r="3" spans="2:10" x14ac:dyDescent="0.3">
      <c r="B3" s="26"/>
      <c r="C3" s="69" t="s">
        <v>63</v>
      </c>
      <c r="D3" s="27" t="s">
        <v>1</v>
      </c>
      <c r="E3" s="27" t="s">
        <v>2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</row>
    <row r="4" spans="2:10" x14ac:dyDescent="0.3">
      <c r="B4" s="3" t="s">
        <v>8</v>
      </c>
      <c r="C4" s="3"/>
      <c r="D4" s="4"/>
      <c r="E4" s="5"/>
      <c r="F4" s="5"/>
      <c r="G4" s="5"/>
      <c r="H4" s="5"/>
      <c r="I4" s="5"/>
      <c r="J4" s="5"/>
    </row>
    <row r="5" spans="2:10" x14ac:dyDescent="0.3">
      <c r="B5" s="6" t="s">
        <v>9</v>
      </c>
      <c r="C5" s="65">
        <v>180394.44</v>
      </c>
      <c r="D5" s="7">
        <v>141077.78</v>
      </c>
      <c r="E5" s="7">
        <v>122037.61000000002</v>
      </c>
      <c r="F5" s="8">
        <v>87922.340581219993</v>
      </c>
      <c r="G5" s="8">
        <v>88299.549999999988</v>
      </c>
      <c r="H5" s="8">
        <v>79855.520000000004</v>
      </c>
      <c r="I5" s="9">
        <v>67831.25</v>
      </c>
      <c r="J5" s="9">
        <v>55365.012257079994</v>
      </c>
    </row>
    <row r="6" spans="2:10" x14ac:dyDescent="0.3">
      <c r="B6" s="6" t="s">
        <v>10</v>
      </c>
      <c r="C6" s="65">
        <v>24918.052000000003</v>
      </c>
      <c r="D6" s="7">
        <v>18428.510000000006</v>
      </c>
      <c r="E6" s="7">
        <v>12626.44000000001</v>
      </c>
      <c r="F6" s="8">
        <v>11117.251562839994</v>
      </c>
      <c r="G6" s="8">
        <v>11276.179999999993</v>
      </c>
      <c r="H6" s="8">
        <v>9504.3499999999931</v>
      </c>
      <c r="I6" s="9">
        <v>7418.0500000000075</v>
      </c>
      <c r="J6" s="9">
        <v>5177.4929653629706</v>
      </c>
    </row>
    <row r="7" spans="2:10" x14ac:dyDescent="0.3">
      <c r="B7" s="6" t="s">
        <v>11</v>
      </c>
      <c r="C7" s="65">
        <v>22467.652000000002</v>
      </c>
      <c r="D7" s="7">
        <v>16336.870000000006</v>
      </c>
      <c r="E7" s="7">
        <v>10611.250000000009</v>
      </c>
      <c r="F7" s="7">
        <v>9355.5915628399944</v>
      </c>
      <c r="G7" s="7">
        <v>9667.3099999999922</v>
      </c>
      <c r="H7" s="7">
        <v>8089.8999999999933</v>
      </c>
      <c r="I7" s="9">
        <v>6088.5200000000077</v>
      </c>
      <c r="J7" s="9">
        <v>3898.7200515498566</v>
      </c>
    </row>
    <row r="8" spans="2:10" x14ac:dyDescent="0.3">
      <c r="B8" s="6" t="s">
        <v>12</v>
      </c>
      <c r="C8" s="65">
        <v>23593.002</v>
      </c>
      <c r="D8" s="7">
        <v>17072.560000000005</v>
      </c>
      <c r="E8" s="7">
        <v>11158.580000000009</v>
      </c>
      <c r="F8" s="7">
        <v>10121.550359049994</v>
      </c>
      <c r="G8" s="8">
        <v>10099.879999999992</v>
      </c>
      <c r="H8" s="8">
        <v>7560.639999999994</v>
      </c>
      <c r="I8" s="9">
        <v>5667.8900000000076</v>
      </c>
      <c r="J8" s="9">
        <v>3685.2435493188091</v>
      </c>
    </row>
    <row r="9" spans="2:10" x14ac:dyDescent="0.3">
      <c r="B9" s="6" t="s">
        <v>13</v>
      </c>
      <c r="C9" s="65">
        <v>18029.171999999999</v>
      </c>
      <c r="D9" s="7">
        <v>12830.857486161285</v>
      </c>
      <c r="E9" s="7">
        <v>9172.8400000000092</v>
      </c>
      <c r="F9" s="7">
        <v>8859.1328838817117</v>
      </c>
      <c r="G9" s="8">
        <v>7656.1799999999921</v>
      </c>
      <c r="H9" s="8">
        <v>5003.059999999994</v>
      </c>
      <c r="I9" s="9">
        <v>3585.6100000000074</v>
      </c>
      <c r="J9" s="9">
        <v>2405.6191403568055</v>
      </c>
    </row>
    <row r="10" spans="2:10" x14ac:dyDescent="0.3">
      <c r="B10" s="6" t="s">
        <v>14</v>
      </c>
      <c r="C10" s="65">
        <v>29159.657414130361</v>
      </c>
      <c r="D10" s="8">
        <v>23177.070000000007</v>
      </c>
      <c r="E10" s="8">
        <v>20505.728901650378</v>
      </c>
      <c r="F10" s="8">
        <v>19686.499617449994</v>
      </c>
      <c r="G10" s="8">
        <v>16631.909999999993</v>
      </c>
      <c r="H10" s="8">
        <v>14685.81</v>
      </c>
      <c r="I10" s="9">
        <v>13331.2</v>
      </c>
      <c r="J10" s="9">
        <v>12932.564479236673</v>
      </c>
    </row>
    <row r="11" spans="2:10" x14ac:dyDescent="0.3">
      <c r="B11" s="6" t="s">
        <v>15</v>
      </c>
      <c r="C11" s="65">
        <v>51360.658585869656</v>
      </c>
      <c r="D11" s="8">
        <v>42882.582948734766</v>
      </c>
      <c r="E11" s="8">
        <v>33998.070000000007</v>
      </c>
      <c r="F11" s="8">
        <v>27580.650000000009</v>
      </c>
      <c r="G11" s="8">
        <v>20408.28</v>
      </c>
      <c r="H11" s="8">
        <v>13052.409999999993</v>
      </c>
      <c r="I11" s="9">
        <v>10714.890000000003</v>
      </c>
      <c r="J11" s="9">
        <v>7772.3769130675646</v>
      </c>
    </row>
    <row r="12" spans="2:10" x14ac:dyDescent="0.3">
      <c r="B12" s="6" t="s">
        <v>16</v>
      </c>
      <c r="C12" s="65">
        <v>81871.342000000004</v>
      </c>
      <c r="D12" s="7">
        <v>66372.070203037758</v>
      </c>
      <c r="E12" s="7">
        <v>55437.409246339979</v>
      </c>
      <c r="F12" s="7">
        <v>47539.399999999951</v>
      </c>
      <c r="G12" s="7">
        <v>38364.149999999994</v>
      </c>
      <c r="H12" s="7">
        <v>28469.55</v>
      </c>
      <c r="I12" s="9">
        <v>23476.190000000002</v>
      </c>
      <c r="J12" s="9">
        <v>20042.10520711842</v>
      </c>
    </row>
    <row r="13" spans="2:10" x14ac:dyDescent="0.3">
      <c r="B13" s="6" t="s">
        <v>17</v>
      </c>
      <c r="C13" s="65">
        <v>897.74</v>
      </c>
      <c r="D13" s="7">
        <v>730.18000000000006</v>
      </c>
      <c r="E13" s="7">
        <v>831.34999999999991</v>
      </c>
      <c r="F13" s="7">
        <v>2486.8500000000004</v>
      </c>
      <c r="G13" s="7">
        <v>1570.58</v>
      </c>
      <c r="H13" s="7">
        <v>2724.19</v>
      </c>
      <c r="I13" s="9">
        <v>8003.0400000000009</v>
      </c>
      <c r="J13" s="9">
        <v>8557.102886319999</v>
      </c>
    </row>
    <row r="14" spans="2:10" x14ac:dyDescent="0.3">
      <c r="B14" s="6" t="s">
        <v>18</v>
      </c>
      <c r="C14" s="65">
        <v>4023.5800000000004</v>
      </c>
      <c r="D14" s="7">
        <v>6952.43</v>
      </c>
      <c r="E14" s="7">
        <v>4071.1800000000003</v>
      </c>
      <c r="F14" s="7">
        <v>5313.18</v>
      </c>
      <c r="G14" s="7">
        <v>2813.0699999999997</v>
      </c>
      <c r="H14" s="7">
        <v>3166.4900000000002</v>
      </c>
      <c r="I14" s="7">
        <v>106.42000000000002</v>
      </c>
      <c r="J14" s="7">
        <v>301.57423796016485</v>
      </c>
    </row>
    <row r="15" spans="2:10" x14ac:dyDescent="0.3">
      <c r="B15" s="6" t="s">
        <v>19</v>
      </c>
      <c r="C15" s="65">
        <v>18224.169999999998</v>
      </c>
      <c r="D15" s="7">
        <v>13504.95</v>
      </c>
      <c r="E15" s="7">
        <v>7640.51</v>
      </c>
      <c r="F15" s="7">
        <v>6231.27</v>
      </c>
      <c r="G15" s="7">
        <v>400</v>
      </c>
      <c r="H15" s="7">
        <v>0</v>
      </c>
      <c r="I15" s="7">
        <v>0</v>
      </c>
      <c r="J15" s="7">
        <v>0</v>
      </c>
    </row>
    <row r="16" spans="2:10" x14ac:dyDescent="0.3">
      <c r="B16" s="10" t="s">
        <v>20</v>
      </c>
      <c r="C16" s="10"/>
      <c r="D16" s="11"/>
      <c r="E16" s="11"/>
      <c r="F16" s="11"/>
      <c r="G16" s="11"/>
      <c r="H16" s="11"/>
      <c r="I16" s="11"/>
      <c r="J16" s="11"/>
    </row>
    <row r="17" spans="2:10" x14ac:dyDescent="0.3">
      <c r="B17" s="6" t="s">
        <v>21</v>
      </c>
      <c r="C17" s="66">
        <v>0.13813093130808246</v>
      </c>
      <c r="D17" s="12">
        <v>0.13062659477630004</v>
      </c>
      <c r="E17" s="12">
        <v>0.10346351423958572</v>
      </c>
      <c r="F17" s="12">
        <v>0.12644399010931942</v>
      </c>
      <c r="G17" s="12">
        <v>0.12770370856929616</v>
      </c>
      <c r="H17" s="12">
        <v>0.11901932389896143</v>
      </c>
      <c r="I17" s="12">
        <v>0.10936036119045436</v>
      </c>
      <c r="J17" s="12">
        <v>9.3515611291152212E-2</v>
      </c>
    </row>
    <row r="18" spans="2:10" x14ac:dyDescent="0.3">
      <c r="B18" s="6" t="s">
        <v>22</v>
      </c>
      <c r="C18" s="66">
        <v>0.12454736409836135</v>
      </c>
      <c r="D18" s="12">
        <v>0.11580044710088298</v>
      </c>
      <c r="E18" s="12">
        <v>8.695065398281733E-2</v>
      </c>
      <c r="F18" s="12">
        <v>0.10640744435366324</v>
      </c>
      <c r="G18" s="12">
        <v>0.10948311741113056</v>
      </c>
      <c r="H18" s="12">
        <v>0.10130670991811203</v>
      </c>
      <c r="I18" s="12">
        <v>8.9759808347922354E-2</v>
      </c>
      <c r="J18" s="12">
        <v>7.041848078072617E-2</v>
      </c>
    </row>
    <row r="19" spans="2:10" x14ac:dyDescent="0.3">
      <c r="B19" s="6" t="s">
        <v>23</v>
      </c>
      <c r="C19" s="66">
        <v>9.9943058111990585E-2</v>
      </c>
      <c r="D19" s="12">
        <v>9.0889791432782724E-2</v>
      </c>
      <c r="E19" s="12">
        <v>7.5164041642572385E-2</v>
      </c>
      <c r="F19" s="12">
        <v>0.10076088540543246</v>
      </c>
      <c r="G19" s="12">
        <v>8.6706897147267384E-2</v>
      </c>
      <c r="H19" s="12">
        <v>6.2651398425556476E-2</v>
      </c>
      <c r="I19" s="12">
        <v>5.2860738966184574E-2</v>
      </c>
      <c r="J19" s="12">
        <v>4.3450169019861068E-2</v>
      </c>
    </row>
    <row r="20" spans="2:10" x14ac:dyDescent="0.3">
      <c r="B20" s="6" t="s">
        <v>24</v>
      </c>
      <c r="C20" s="64">
        <v>6.1864389364390604</v>
      </c>
      <c r="D20" s="18">
        <v>6.0869549084504619</v>
      </c>
      <c r="E20" s="13">
        <v>5.9513909788487434</v>
      </c>
      <c r="F20" s="13">
        <v>4.4661236019473041</v>
      </c>
      <c r="G20" s="13">
        <v>5.3090444813614326</v>
      </c>
      <c r="H20" s="13">
        <v>5.4375972452319621</v>
      </c>
      <c r="I20" s="13">
        <v>5.0881578552568412</v>
      </c>
      <c r="J20" s="13">
        <v>4.2810544146885121</v>
      </c>
    </row>
    <row r="21" spans="2:10" x14ac:dyDescent="0.3">
      <c r="B21" s="6" t="s">
        <v>25</v>
      </c>
      <c r="C21" s="64">
        <v>1.4934695781633049</v>
      </c>
      <c r="D21" s="18">
        <v>1.4967708792638164</v>
      </c>
      <c r="E21" s="14">
        <v>1.6465078187505511</v>
      </c>
      <c r="F21" s="14">
        <v>1.2533993354923376</v>
      </c>
      <c r="G21" s="14">
        <v>1.4811399434446559</v>
      </c>
      <c r="H21" s="14">
        <v>1.4188225741543403</v>
      </c>
      <c r="I21" s="14">
        <v>1.5249450834297975</v>
      </c>
      <c r="J21" s="14">
        <v>1.2238733452403618</v>
      </c>
    </row>
    <row r="22" spans="2:10" x14ac:dyDescent="0.3">
      <c r="B22" s="6" t="s">
        <v>26</v>
      </c>
      <c r="C22" s="64">
        <v>10.57</v>
      </c>
      <c r="D22" s="18">
        <v>11.095425463725771</v>
      </c>
      <c r="E22" s="14">
        <v>8.9334127820432254</v>
      </c>
      <c r="F22" s="14">
        <v>6.1282521899080278</v>
      </c>
      <c r="G22" s="14">
        <v>6.3801197922368056</v>
      </c>
      <c r="H22" s="14">
        <v>6.0839241607660117</v>
      </c>
      <c r="I22" s="14">
        <v>5.4522941073624374</v>
      </c>
      <c r="J22" s="14">
        <v>4.3482925640185766</v>
      </c>
    </row>
    <row r="23" spans="2:10" x14ac:dyDescent="0.3">
      <c r="B23" s="6" t="s">
        <v>27</v>
      </c>
      <c r="C23" s="64">
        <v>4.01</v>
      </c>
      <c r="D23" s="18">
        <v>4.081084349909756</v>
      </c>
      <c r="E23" s="14">
        <v>4.5208583429431526</v>
      </c>
      <c r="F23" s="14">
        <v>3.3311362985700499</v>
      </c>
      <c r="G23" s="14">
        <v>3.2486814348009392</v>
      </c>
      <c r="H23" s="14">
        <v>3.5496035529556451</v>
      </c>
      <c r="I23" s="14">
        <v>3.6079049481220404</v>
      </c>
      <c r="J23" s="14">
        <v>3.3925868573923506</v>
      </c>
    </row>
    <row r="24" spans="2:10" x14ac:dyDescent="0.3">
      <c r="B24" s="6" t="s">
        <v>28</v>
      </c>
      <c r="C24" s="66">
        <v>0.29599999999999999</v>
      </c>
      <c r="D24" s="12">
        <v>0.25900000000000001</v>
      </c>
      <c r="E24" s="12">
        <v>0.2036551685647168</v>
      </c>
      <c r="F24" s="12">
        <v>0.20680325577113731</v>
      </c>
      <c r="G24" s="12">
        <v>0.26432085235449992</v>
      </c>
      <c r="H24" s="12">
        <v>0.27903647261221048</v>
      </c>
      <c r="I24" s="12">
        <v>0.20954151876983701</v>
      </c>
      <c r="J24" s="12">
        <v>0.15169711953105069</v>
      </c>
    </row>
    <row r="25" spans="2:10" x14ac:dyDescent="0.3">
      <c r="B25" s="6" t="s">
        <v>29</v>
      </c>
      <c r="C25" s="66">
        <v>0.2417</v>
      </c>
      <c r="D25" s="12">
        <v>0.20960000000000001</v>
      </c>
      <c r="E25" s="12">
        <v>0.17739726554063551</v>
      </c>
      <c r="F25" s="12">
        <v>0.20544860554648922</v>
      </c>
      <c r="G25" s="12">
        <v>0.22831113818150078</v>
      </c>
      <c r="H25" s="12">
        <v>0.19216492722940115</v>
      </c>
      <c r="I25" s="12">
        <v>0.16451797102617061</v>
      </c>
      <c r="J25" s="12">
        <v>0.12675503935997151</v>
      </c>
    </row>
    <row r="26" spans="2:10" x14ac:dyDescent="0.3">
      <c r="B26" s="6" t="s">
        <v>30</v>
      </c>
      <c r="C26" s="66">
        <v>0.08</v>
      </c>
      <c r="D26" s="12">
        <v>9.8068067521226238E-2</v>
      </c>
      <c r="E26" s="12">
        <v>7.5626360040574436E-2</v>
      </c>
      <c r="F26" s="12">
        <v>8.453597109133322E-2</v>
      </c>
      <c r="G26" s="12">
        <v>0.12406859622931266</v>
      </c>
      <c r="H26" s="12">
        <v>3.1087112356540911E-2</v>
      </c>
      <c r="I26" s="12">
        <v>5.2936957523265459E-2</v>
      </c>
      <c r="J26" s="12">
        <v>6.3041618843923675E-2</v>
      </c>
    </row>
    <row r="27" spans="2:10" x14ac:dyDescent="0.3">
      <c r="B27" s="10" t="s">
        <v>31</v>
      </c>
      <c r="C27" s="10"/>
      <c r="D27" s="15"/>
      <c r="E27" s="11"/>
      <c r="F27" s="11"/>
      <c r="G27" s="11"/>
      <c r="H27" s="11"/>
      <c r="I27" s="11"/>
      <c r="J27" s="11"/>
    </row>
    <row r="28" spans="2:10" x14ac:dyDescent="0.3">
      <c r="B28" s="6" t="s">
        <v>32</v>
      </c>
      <c r="C28" s="64">
        <v>20.738094886468531</v>
      </c>
      <c r="D28" s="18">
        <v>27.338838964472782</v>
      </c>
      <c r="E28" s="18">
        <v>30.1541631145212</v>
      </c>
      <c r="F28" s="18">
        <v>21.916723037083877</v>
      </c>
      <c r="G28" s="18">
        <v>19.516119915211451</v>
      </c>
      <c r="H28" s="18">
        <v>6.931862971912321</v>
      </c>
      <c r="I28" s="18">
        <v>6.4992741246797694</v>
      </c>
      <c r="J28" s="18">
        <v>5.9269079531010291</v>
      </c>
    </row>
    <row r="29" spans="2:10" ht="14.55" x14ac:dyDescent="0.35">
      <c r="B29" s="6" t="s">
        <v>33</v>
      </c>
      <c r="C29" s="62">
        <v>0.01</v>
      </c>
      <c r="D29" s="63">
        <v>1.3342702887867697E-2</v>
      </c>
      <c r="E29" s="16">
        <v>1.4928680669018032E-2</v>
      </c>
      <c r="F29" s="16">
        <v>5.2104973025093045E-2</v>
      </c>
      <c r="G29" s="16">
        <v>4.0779297998268176E-2</v>
      </c>
      <c r="H29" s="16">
        <v>9.5405515202880181E-2</v>
      </c>
      <c r="I29" s="16">
        <v>0.34031334355019499</v>
      </c>
      <c r="J29" s="16">
        <v>0.42630763517417564</v>
      </c>
    </row>
    <row r="30" spans="2:10" ht="14.55" x14ac:dyDescent="0.35">
      <c r="B30" s="6" t="s">
        <v>34</v>
      </c>
      <c r="C30" s="62">
        <v>7.4323090207289166E-3</v>
      </c>
      <c r="D30" s="17">
        <v>9.439947648267312E-3</v>
      </c>
      <c r="E30" s="17">
        <v>1.1216413326336614E-2</v>
      </c>
      <c r="F30" s="17">
        <v>3.5451924014576426E-2</v>
      </c>
      <c r="G30" s="17">
        <v>2.6344967470109504E-2</v>
      </c>
      <c r="H30" s="17">
        <v>4.8401691808975911E-2</v>
      </c>
      <c r="I30" s="17">
        <v>0.17991997052231837</v>
      </c>
      <c r="J30" s="17">
        <v>0.18915935729260433</v>
      </c>
    </row>
    <row r="31" spans="2:10" ht="14.55" x14ac:dyDescent="0.35">
      <c r="B31" s="10" t="s">
        <v>35</v>
      </c>
      <c r="C31" s="10"/>
      <c r="D31" s="15"/>
      <c r="E31" s="16"/>
      <c r="F31" s="16"/>
      <c r="G31" s="16"/>
      <c r="H31" s="16"/>
      <c r="I31" s="16"/>
      <c r="J31" s="16"/>
    </row>
    <row r="32" spans="2:10" ht="14.55" x14ac:dyDescent="0.35">
      <c r="B32" s="6" t="s">
        <v>36</v>
      </c>
      <c r="C32" s="64">
        <v>2.4354993253259152</v>
      </c>
      <c r="D32" s="18">
        <v>2.6364331448187568</v>
      </c>
      <c r="E32" s="18">
        <v>2.9524208234055718</v>
      </c>
      <c r="F32" s="18">
        <v>2.3690534692625458</v>
      </c>
      <c r="G32" s="18">
        <v>2.0157972017181907</v>
      </c>
      <c r="H32" s="18">
        <v>1.4983848439560705</v>
      </c>
      <c r="I32" s="18">
        <v>1.5778036978737795</v>
      </c>
      <c r="J32" s="18">
        <v>1.3372022403176529</v>
      </c>
    </row>
    <row r="33" spans="2:10" ht="14.55" x14ac:dyDescent="0.35">
      <c r="B33" s="6" t="s">
        <v>37</v>
      </c>
      <c r="C33" s="64">
        <v>1.4083272031702903</v>
      </c>
      <c r="D33" s="18">
        <v>1.5066716516387784</v>
      </c>
      <c r="E33" s="18">
        <v>1.6892207044159953</v>
      </c>
      <c r="F33" s="18">
        <v>1.3822909810392057</v>
      </c>
      <c r="G33" s="18">
        <v>1.0576748677261845</v>
      </c>
      <c r="H33" s="18">
        <v>0.73632711224608993</v>
      </c>
      <c r="I33" s="18">
        <v>0.84134690309676863</v>
      </c>
      <c r="J33" s="18">
        <v>0.67783345502211922</v>
      </c>
    </row>
    <row r="34" spans="2:10" ht="14.55" x14ac:dyDescent="0.35">
      <c r="B34" s="10" t="s">
        <v>38</v>
      </c>
      <c r="C34" s="10"/>
      <c r="D34" s="15"/>
      <c r="E34" s="16"/>
      <c r="F34" s="16"/>
      <c r="G34" s="16"/>
      <c r="H34" s="16"/>
      <c r="I34" s="16"/>
      <c r="J34" s="16"/>
    </row>
    <row r="35" spans="2:10" ht="14.55" x14ac:dyDescent="0.35">
      <c r="B35" s="6" t="s">
        <v>39</v>
      </c>
      <c r="C35" s="65">
        <v>41.420217267232715</v>
      </c>
      <c r="D35" s="7">
        <v>32.252246952000533</v>
      </c>
      <c r="E35" s="7">
        <v>38.773605120585366</v>
      </c>
      <c r="F35" s="7">
        <v>58.604299832747735</v>
      </c>
      <c r="G35" s="7">
        <v>59.261875626772749</v>
      </c>
      <c r="H35" s="7">
        <v>60.988312392180276</v>
      </c>
      <c r="I35" s="7">
        <v>69.458817285543176</v>
      </c>
      <c r="J35" s="7">
        <v>78.937079786728972</v>
      </c>
    </row>
    <row r="36" spans="2:10" ht="14.55" x14ac:dyDescent="0.35">
      <c r="B36" s="6" t="s">
        <v>40</v>
      </c>
      <c r="C36" s="65">
        <v>101.00799900556468</v>
      </c>
      <c r="D36" s="7">
        <v>102.4893748354089</v>
      </c>
      <c r="E36" s="7">
        <v>84.819209425718768</v>
      </c>
      <c r="F36" s="7">
        <v>110.33518172059061</v>
      </c>
      <c r="G36" s="7">
        <v>110.32353183171979</v>
      </c>
      <c r="H36" s="7">
        <v>122.1028623026011</v>
      </c>
      <c r="I36" s="7">
        <v>95.763244824780742</v>
      </c>
      <c r="J36" s="7">
        <v>130.79812112133214</v>
      </c>
    </row>
    <row r="37" spans="2:10" ht="14.55" x14ac:dyDescent="0.35">
      <c r="B37" s="6" t="s">
        <v>41</v>
      </c>
      <c r="C37" s="65">
        <v>94.229267005759397</v>
      </c>
      <c r="D37" s="7">
        <v>84.828317927331966</v>
      </c>
      <c r="E37" s="7">
        <v>63</v>
      </c>
      <c r="F37" s="7">
        <v>102</v>
      </c>
      <c r="G37" s="7">
        <v>105</v>
      </c>
      <c r="H37" s="7">
        <v>148</v>
      </c>
      <c r="I37" s="7">
        <v>82</v>
      </c>
      <c r="J37" s="7">
        <v>136</v>
      </c>
    </row>
    <row r="38" spans="2:10" ht="14.55" x14ac:dyDescent="0.35">
      <c r="B38" s="6" t="s">
        <v>42</v>
      </c>
      <c r="C38" s="65">
        <v>48.198949267037989</v>
      </c>
      <c r="D38" s="8">
        <v>49.913303860077463</v>
      </c>
      <c r="E38" s="9">
        <f>E35+E36-E37</f>
        <v>60.59281454630414</v>
      </c>
      <c r="F38" s="9">
        <f t="shared" ref="F38:J38" si="0">F35+F36-F37</f>
        <v>66.939481553338339</v>
      </c>
      <c r="G38" s="9">
        <v>64</v>
      </c>
      <c r="H38" s="9">
        <f t="shared" si="0"/>
        <v>35.091174694781387</v>
      </c>
      <c r="I38" s="9">
        <f t="shared" si="0"/>
        <v>83.222062110323918</v>
      </c>
      <c r="J38" s="9">
        <f t="shared" si="0"/>
        <v>73.735200908061131</v>
      </c>
    </row>
    <row r="39" spans="2:10" ht="14.55" x14ac:dyDescent="0.35">
      <c r="B39" s="10" t="s">
        <v>43</v>
      </c>
      <c r="C39" s="10"/>
      <c r="D39" s="15"/>
      <c r="E39" s="11"/>
      <c r="F39" s="11"/>
      <c r="G39" s="11"/>
      <c r="H39" s="11"/>
      <c r="I39" s="11"/>
      <c r="J39" s="11"/>
    </row>
    <row r="40" spans="2:10" ht="14.55" x14ac:dyDescent="0.35">
      <c r="B40" s="6" t="s">
        <v>44</v>
      </c>
      <c r="C40" s="64">
        <v>118.92503119572682</v>
      </c>
      <c r="D40" s="18">
        <v>84.871831738430828</v>
      </c>
      <c r="E40" s="18">
        <v>60.868549599329334</v>
      </c>
      <c r="F40" s="18">
        <v>59.19746283894407</v>
      </c>
      <c r="G40" s="18">
        <v>51.155867279328334</v>
      </c>
      <c r="H40" s="18">
        <v>35.388267728703923</v>
      </c>
      <c r="I40" s="18">
        <v>25.353980052864415</v>
      </c>
      <c r="J40" s="18">
        <v>16.990092075420481</v>
      </c>
    </row>
    <row r="41" spans="2:10" ht="14.55" x14ac:dyDescent="0.35">
      <c r="B41" s="6" t="s">
        <v>45</v>
      </c>
      <c r="C41" s="64">
        <v>30</v>
      </c>
      <c r="D41" s="22">
        <v>20</v>
      </c>
      <c r="E41" s="19">
        <v>14</v>
      </c>
      <c r="F41" s="19">
        <v>10</v>
      </c>
      <c r="G41" s="19">
        <v>7</v>
      </c>
      <c r="H41" s="19">
        <v>3</v>
      </c>
      <c r="I41" s="19">
        <v>0.99995865610032353</v>
      </c>
      <c r="J41" s="19">
        <v>1</v>
      </c>
    </row>
    <row r="42" spans="2:10" ht="14.55" x14ac:dyDescent="0.35">
      <c r="B42" s="6" t="s">
        <v>46</v>
      </c>
      <c r="C42" s="66">
        <v>0.254</v>
      </c>
      <c r="D42" s="12">
        <v>0.23564944446631753</v>
      </c>
      <c r="E42" s="12">
        <v>0.23000383764942306</v>
      </c>
      <c r="F42" s="12">
        <v>0.168926158663363</v>
      </c>
      <c r="G42" s="12">
        <v>0.13683669874616011</v>
      </c>
      <c r="H42" s="12">
        <v>8.4773858471932431E-2</v>
      </c>
      <c r="I42" s="12">
        <v>3.9439908606670661E-2</v>
      </c>
      <c r="J42" s="12">
        <v>5.8857832880534956E-2</v>
      </c>
    </row>
    <row r="43" spans="2:10" ht="14.55" x14ac:dyDescent="0.35">
      <c r="B43" s="6" t="s">
        <v>47</v>
      </c>
      <c r="C43" s="64">
        <v>42.5898563916626</v>
      </c>
      <c r="D43" s="22">
        <v>33.934109126760887</v>
      </c>
      <c r="E43" s="20">
        <v>38.844362409878279</v>
      </c>
      <c r="F43" s="20">
        <v>23.304208218404238</v>
      </c>
      <c r="G43" s="20">
        <v>14.504690067092971</v>
      </c>
      <c r="H43" s="21" t="s">
        <v>48</v>
      </c>
      <c r="I43" s="21" t="s">
        <v>48</v>
      </c>
      <c r="J43" s="21" t="s">
        <v>48</v>
      </c>
    </row>
    <row r="44" spans="2:10" ht="14.55" x14ac:dyDescent="0.35">
      <c r="B44" s="6" t="s">
        <v>49</v>
      </c>
      <c r="C44" s="64">
        <v>30.537994620242774</v>
      </c>
      <c r="D44" s="22">
        <v>23.307468432407578</v>
      </c>
      <c r="E44" s="22">
        <v>27.982867006680266</v>
      </c>
      <c r="F44" s="22">
        <v>18.333401579376034</v>
      </c>
      <c r="G44" s="22">
        <v>9.7513544478605194</v>
      </c>
      <c r="H44" s="21" t="s">
        <v>48</v>
      </c>
      <c r="I44" s="21" t="s">
        <v>48</v>
      </c>
      <c r="J44" s="21" t="s">
        <v>48</v>
      </c>
    </row>
    <row r="45" spans="2:10" ht="14.55" x14ac:dyDescent="0.35">
      <c r="B45" s="23" t="s">
        <v>50</v>
      </c>
      <c r="C45" s="67">
        <v>4.2423484689471822</v>
      </c>
      <c r="D45" s="68">
        <v>3.0448114375298081</v>
      </c>
      <c r="E45" s="24">
        <v>2.8952057590100968</v>
      </c>
      <c r="F45" s="24">
        <v>2.3181484479728045</v>
      </c>
      <c r="G45" s="24">
        <v>1.2452841265654895</v>
      </c>
      <c r="H45" s="25" t="s">
        <v>48</v>
      </c>
      <c r="I45" s="25" t="s">
        <v>48</v>
      </c>
      <c r="J45" s="25" t="s">
        <v>48</v>
      </c>
    </row>
  </sheetData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b1f08c63-3cf1-4569-ae34-17c5f78c9224}" enabled="1" method="Standard" siteId="{6fd283e5-a68d-45f0-af66-6cdb9c50023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performance </vt:lpstr>
      <vt:lpstr>Annual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Tanawade</dc:creator>
  <cp:lastModifiedBy>Avinash Tanawade</cp:lastModifiedBy>
  <cp:lastPrinted>2023-10-18T07:53:00Z</cp:lastPrinted>
  <dcterms:created xsi:type="dcterms:W3CDTF">2023-06-21T04:41:36Z</dcterms:created>
  <dcterms:modified xsi:type="dcterms:W3CDTF">2024-10-17T11:49:15Z</dcterms:modified>
</cp:coreProperties>
</file>